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Titles" localSheetId="0">'1'!$7:$8</definedName>
  </definedNames>
  <calcPr fullCalcOnLoad="1"/>
</workbook>
</file>

<file path=xl/sharedStrings.xml><?xml version="1.0" encoding="utf-8"?>
<sst xmlns="http://schemas.openxmlformats.org/spreadsheetml/2006/main" count="204" uniqueCount="83">
  <si>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</si>
  <si>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</si>
  <si>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</si>
  <si>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</si>
  <si>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</si>
  <si>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</si>
  <si>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</si>
  <si>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</si>
  <si>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</si>
  <si>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</si>
  <si>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</si>
  <si>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Примечания</t>
  </si>
  <si>
    <t>ИТОГО:</t>
  </si>
  <si>
    <t>м</t>
  </si>
  <si>
    <t>Приложение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</si>
  <si>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</si>
  <si>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</si>
  <si>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</si>
  <si>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</si>
  <si>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390/ 2172/ 17600</t>
  </si>
  <si>
    <t>чел./час /зрит. /кв.м</t>
  </si>
  <si>
    <t>учащ./ кв.м</t>
  </si>
  <si>
    <t>км</t>
  </si>
  <si>
    <t>300/ 3566</t>
  </si>
  <si>
    <t>Сети канализации микрорайонов индивидуальной застройки. 16 мкр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</si>
  <si>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</si>
  <si>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</si>
  <si>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</si>
  <si>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</si>
  <si>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</si>
  <si>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Сети канализации микрорайонов индивидуальной застройки. 3 мкр</t>
  </si>
  <si>
    <t>Наименование объекта (В соответсвии с ПСД)</t>
  </si>
  <si>
    <t>Мероприятие</t>
  </si>
  <si>
    <t xml:space="preserve"> Реконструкция  участка от ул. Магистральной до ул. Студенческой</t>
  </si>
  <si>
    <t>Строительство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</si>
  <si>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</si>
  <si>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</si>
  <si>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</si>
  <si>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Благоустройство</t>
  </si>
  <si>
    <t xml:space="preserve">Реконструкция </t>
  </si>
  <si>
    <t>Строительство входных пандусов и установка поручней</t>
  </si>
  <si>
    <t>Долгосрочная целевая программа "Развитие муниципальной системы образования города Югорска на 2011-2013 годы"</t>
  </si>
  <si>
    <t>мест</t>
  </si>
  <si>
    <t>Детский сад на 140 мест в г. Югорске</t>
  </si>
  <si>
    <t>Перечень строек и объектов на 2013 год и плановый период 2014-2015 годов</t>
  </si>
  <si>
    <t>Долгосрочная целевая программа  "Профилактика правонарушений  в городе Югорске на 2011-2013 годы"</t>
  </si>
  <si>
    <t>Комплексная система безопасности</t>
  </si>
  <si>
    <t>Программа "Профилактика правонарушений в Ханты-Мансийском автономном округе - Югре"на 2011-2013 годы</t>
  </si>
  <si>
    <t>Программа "Совершенствование и развитие сети автомобильных дорог города Югорска на 2012-2020 годы"</t>
  </si>
  <si>
    <t xml:space="preserve"> Реконструкция улицы Менделеева в г. Югорске</t>
  </si>
  <si>
    <t xml:space="preserve">Реконструкция автомобильной дороги  улиц Защитников Отечества-Солнечная-Покровская в г. Югорске </t>
  </si>
  <si>
    <t xml:space="preserve">Многоэтажная застройка мкр. 5А (инженерные сети, 2 этап, 2 очередь) в г. Югорске </t>
  </si>
  <si>
    <t>Сети водоснабжения микрорайонов индивидуальной застройки мкр. 5, 7 в г. Югорске</t>
  </si>
  <si>
    <t>Сети энергоснабжения микрорайона индивидуальной жилой застройки в районе ул. Полевая в г. Югорске</t>
  </si>
  <si>
    <t>Сети водоснабжения микрорайона индивидуальной жилой застройки в районе ул. Полевая в г. Югорске</t>
  </si>
  <si>
    <t>Сети газоснабжения микрорайона индивидуальной застройки в районе ул. Полевая в г. Югорске</t>
  </si>
  <si>
    <t>Сети газоснабжения микрорайона индивидуальной застройки 18 мкр в г. Югорске</t>
  </si>
  <si>
    <t>Сети электроснабжения микрорайонов индивидуальной застройки 14 мкр., 3 этап  в г. Югорске</t>
  </si>
  <si>
    <t>Благоустройство ул. Газовиков (от ул. Никольская до ул. Толстого и сквер в первом МКР) в городе Югорске</t>
  </si>
  <si>
    <t>Непрограммные</t>
  </si>
  <si>
    <t>7950803</t>
  </si>
  <si>
    <t>Программа "Развитие культуры в городе Югорске на 2012-2014 годы"</t>
  </si>
  <si>
    <t>Целевая программа "Культура Югры" на 2011-2013 годы и на период до 2015 года</t>
  </si>
  <si>
    <t>Программа "Развитие физической культуры и спорта в Ханты-Мансийском автономном округе - Югре» на 2011-2013 годы и на период до 2015 года</t>
  </si>
  <si>
    <t>Автомобильная дорога по ул. Южная-Вавилова в г. Югорске (от ул. Покровская до ул. Ермака) (реконструкция)</t>
  </si>
  <si>
    <t>Автомобильная дорога по ул. Арантурской в Югорске (реконструкция)</t>
  </si>
  <si>
    <t>Реконструкция автомобильной дороги улиц Мичурина - Лунная в г. Югорске</t>
  </si>
  <si>
    <t xml:space="preserve">Инженерные сети в квартале улиц Садовая-Менделеева-Вавилова в городе Югорске </t>
  </si>
  <si>
    <t>Сети канализации микрорайонов индивидуальной застройки мкр. 5, 7 в г. Югорске</t>
  </si>
  <si>
    <t>Сети канализации микрорайона индивидуальной жилой застройки в районе ул. Полевая в г. Югорске</t>
  </si>
  <si>
    <t>переходящие остатки 2011 г.</t>
  </si>
  <si>
    <t>Расширение канализационных очистных сооружений в г. Югорске</t>
  </si>
  <si>
    <t>м3/сут</t>
  </si>
  <si>
    <t>переходящие остатки 2012 г.</t>
  </si>
  <si>
    <t>Программа "Развитие МТБ дошкольных образовательных учреждений в ХМАО - Югре на 2007-2010 годы"</t>
  </si>
  <si>
    <t>Переходящие остатки 2010 г.</t>
  </si>
  <si>
    <t>Переходящие остатки 2012 г.</t>
  </si>
  <si>
    <t>Система видеообзора города Югорска</t>
  </si>
  <si>
    <t xml:space="preserve">к распоряжению </t>
  </si>
  <si>
    <t xml:space="preserve"> администрации города Югорска</t>
  </si>
  <si>
    <t>Расширение водоочистных сооружений в г. Югорске</t>
  </si>
  <si>
    <t>Школа №7</t>
  </si>
  <si>
    <t xml:space="preserve"> от 03.06.2013   № 325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</si>
</sst>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  <numFmt numFmtId="173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6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8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225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wrapText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4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0" fontId="24" fillId="0" borderId="23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166" fontId="21" fillId="0" borderId="25" xfId="164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7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1" fillId="0" borderId="22" xfId="164" applyNumberFormat="1" applyFont="1" applyFill="1" applyBorder="1" applyAlignment="1" applyProtection="1">
      <alignment horizontal="center" vertical="center"/>
      <protection hidden="1"/>
    </xf>
    <xf numFmtId="4" fontId="22" fillId="0" borderId="22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4" fillId="0" borderId="19" xfId="162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166" fontId="21" fillId="0" borderId="23" xfId="164" applyNumberFormat="1" applyFont="1" applyFill="1" applyBorder="1" applyAlignment="1" applyProtection="1">
      <alignment horizontal="center" vertical="center"/>
      <protection hidden="1"/>
    </xf>
    <xf numFmtId="167" fontId="21" fillId="0" borderId="23" xfId="164" applyNumberFormat="1" applyFont="1" applyFill="1" applyBorder="1" applyAlignment="1" applyProtection="1">
      <alignment horizontal="center" vertical="center"/>
      <protection hidden="1"/>
    </xf>
    <xf numFmtId="165" fontId="21" fillId="0" borderId="23" xfId="164" applyNumberFormat="1" applyFont="1" applyFill="1" applyBorder="1" applyAlignment="1" applyProtection="1">
      <alignment horizontal="center" vertical="center"/>
      <protection hidden="1"/>
    </xf>
    <xf numFmtId="169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3" xfId="164" applyNumberFormat="1" applyFont="1" applyFill="1" applyBorder="1" applyAlignment="1" applyProtection="1">
      <alignment horizontal="center" vertical="center"/>
      <protection hidden="1"/>
    </xf>
    <xf numFmtId="164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24" fillId="0" borderId="19" xfId="164" applyNumberFormat="1" applyFont="1" applyFill="1" applyBorder="1" applyAlignment="1" applyProtection="1">
      <alignment horizontal="center" vertical="center"/>
      <protection hidden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66" fontId="24" fillId="0" borderId="19" xfId="164" applyNumberFormat="1" applyFont="1" applyFill="1" applyBorder="1" applyAlignment="1" applyProtection="1">
      <alignment horizontal="center" vertical="center"/>
      <protection hidden="1"/>
    </xf>
    <xf numFmtId="167" fontId="24" fillId="0" borderId="19" xfId="164" applyNumberFormat="1" applyFont="1" applyFill="1" applyBorder="1" applyAlignment="1" applyProtection="1">
      <alignment horizontal="center" vertical="center"/>
      <protection hidden="1"/>
    </xf>
    <xf numFmtId="165" fontId="24" fillId="0" borderId="19" xfId="164" applyNumberFormat="1" applyFont="1" applyFill="1" applyBorder="1" applyAlignment="1" applyProtection="1">
      <alignment horizontal="center" vertical="center"/>
      <protection hidden="1"/>
    </xf>
    <xf numFmtId="169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166" fontId="24" fillId="0" borderId="25" xfId="164" applyNumberFormat="1" applyFont="1" applyFill="1" applyBorder="1" applyAlignment="1" applyProtection="1">
      <alignment horizontal="center" vertical="center"/>
      <protection hidden="1"/>
    </xf>
    <xf numFmtId="165" fontId="24" fillId="0" borderId="20" xfId="164" applyNumberFormat="1" applyFont="1" applyFill="1" applyBorder="1" applyAlignment="1" applyProtection="1">
      <alignment horizontal="center" vertical="center"/>
      <protection hidden="1"/>
    </xf>
    <xf numFmtId="169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169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4" fontId="24" fillId="0" borderId="22" xfId="164" applyNumberFormat="1" applyFont="1" applyFill="1" applyBorder="1" applyAlignment="1" applyProtection="1">
      <alignment horizontal="center" vertical="center"/>
      <protection hidden="1"/>
    </xf>
    <xf numFmtId="166" fontId="24" fillId="0" borderId="20" xfId="164" applyNumberFormat="1" applyFont="1" applyFill="1" applyBorder="1" applyAlignment="1" applyProtection="1">
      <alignment horizontal="center" vertical="center"/>
      <protection hidden="1"/>
    </xf>
    <xf numFmtId="167" fontId="24" fillId="0" borderId="20" xfId="164" applyNumberFormat="1" applyFont="1" applyFill="1" applyBorder="1" applyAlignment="1" applyProtection="1">
      <alignment horizontal="center" vertical="center"/>
      <protection hidden="1"/>
    </xf>
    <xf numFmtId="3" fontId="24" fillId="0" borderId="19" xfId="0" applyNumberFormat="1" applyFont="1" applyFill="1" applyBorder="1" applyAlignment="1">
      <alignment horizontal="center" vertical="center"/>
    </xf>
    <xf numFmtId="0" fontId="24" fillId="0" borderId="19" xfId="164" applyFont="1" applyFill="1" applyBorder="1" applyAlignment="1" applyProtection="1">
      <alignment horizontal="center" vertical="center" wrapText="1"/>
      <protection hidden="1"/>
    </xf>
    <xf numFmtId="165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24" fillId="0" borderId="19" xfId="164" applyNumberFormat="1" applyFont="1" applyFill="1" applyBorder="1" applyAlignment="1" applyProtection="1">
      <alignment horizontal="center" vertical="center"/>
      <protection hidden="1"/>
    </xf>
    <xf numFmtId="49" fontId="24" fillId="0" borderId="19" xfId="163" applyNumberFormat="1" applyFont="1" applyFill="1" applyBorder="1" applyAlignment="1">
      <alignment horizontal="center" vertical="center"/>
      <protection/>
    </xf>
    <xf numFmtId="4" fontId="24" fillId="0" borderId="20" xfId="164" applyNumberFormat="1" applyFont="1" applyFill="1" applyBorder="1" applyAlignment="1" applyProtection="1">
      <alignment horizontal="center" vertical="center"/>
      <protection hidden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/>
    </xf>
    <xf numFmtId="169" fontId="12" fillId="0" borderId="32" xfId="0" applyNumberFormat="1" applyFont="1" applyBorder="1" applyAlignment="1">
      <alignment horizontal="center"/>
    </xf>
    <xf numFmtId="169" fontId="12" fillId="0" borderId="32" xfId="0" applyNumberFormat="1" applyFont="1" applyBorder="1" applyAlignment="1">
      <alignment horizontal="center" vertical="center" wrapText="1"/>
    </xf>
    <xf numFmtId="4" fontId="28" fillId="0" borderId="32" xfId="0" applyNumberFormat="1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horizontal="center" vertical="center"/>
    </xf>
    <xf numFmtId="164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>
      <alignment horizontal="center" vertical="center" wrapText="1"/>
    </xf>
    <xf numFmtId="3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5" xfId="0" applyNumberFormat="1" applyFont="1" applyFill="1" applyBorder="1" applyAlignment="1">
      <alignment horizontal="center" vertical="center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164" fontId="24" fillId="0" borderId="34" xfId="164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right" vertical="center" wrapText="1"/>
    </xf>
    <xf numFmtId="169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35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6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2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6" fontId="21" fillId="0" borderId="22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2" xfId="164" applyNumberFormat="1" applyFont="1" applyFill="1" applyBorder="1" applyAlignment="1" applyProtection="1">
      <alignment horizontal="center" vertical="center"/>
      <protection hidden="1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6" fontId="24" fillId="0" borderId="25" xfId="164" applyNumberFormat="1" applyFont="1" applyFill="1" applyBorder="1" applyAlignment="1" applyProtection="1">
      <alignment horizontal="center" vertical="center"/>
      <protection hidden="1"/>
    </xf>
    <xf numFmtId="166" fontId="24" fillId="0" borderId="29" xfId="164" applyNumberFormat="1" applyFont="1" applyFill="1" applyBorder="1" applyAlignment="1" applyProtection="1">
      <alignment horizontal="center" vertical="center"/>
      <protection hidden="1"/>
    </xf>
    <xf numFmtId="165" fontId="24" fillId="0" borderId="20" xfId="164" applyNumberFormat="1" applyFont="1" applyFill="1" applyBorder="1" applyAlignment="1" applyProtection="1">
      <alignment horizontal="center" vertical="center"/>
      <protection hidden="1"/>
    </xf>
    <xf numFmtId="165" fontId="24" fillId="0" borderId="22" xfId="164" applyNumberFormat="1" applyFont="1" applyFill="1" applyBorder="1" applyAlignment="1" applyProtection="1">
      <alignment horizontal="center" vertical="center"/>
      <protection hidden="1"/>
    </xf>
    <xf numFmtId="165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67" fontId="24" fillId="0" borderId="19" xfId="164" applyNumberFormat="1" applyFont="1" applyFill="1" applyBorder="1" applyAlignment="1" applyProtection="1">
      <alignment horizontal="center" vertical="center"/>
      <protection hidden="1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164" fontId="24" fillId="0" borderId="34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20" xfId="164" applyNumberFormat="1" applyFont="1" applyFill="1" applyBorder="1" applyAlignment="1" applyProtection="1">
      <alignment horizontal="center" vertical="center"/>
      <protection hidden="1"/>
    </xf>
    <xf numFmtId="166" fontId="24" fillId="0" borderId="22" xfId="164" applyNumberFormat="1" applyFont="1" applyFill="1" applyBorder="1" applyAlignment="1" applyProtection="1">
      <alignment horizontal="center" vertical="center"/>
      <protection hidden="1"/>
    </xf>
    <xf numFmtId="167" fontId="24" fillId="0" borderId="20" xfId="164" applyNumberFormat="1" applyFont="1" applyFill="1" applyBorder="1" applyAlignment="1" applyProtection="1">
      <alignment horizontal="center" vertical="center"/>
      <protection hidden="1"/>
    </xf>
    <xf numFmtId="167" fontId="24" fillId="0" borderId="22" xfId="164" applyNumberFormat="1" applyFont="1" applyFill="1" applyBorder="1" applyAlignment="1" applyProtection="1">
      <alignment horizontal="center" vertical="center"/>
      <protection hidden="1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center" vertical="center"/>
    </xf>
    <xf numFmtId="165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169" fontId="24" fillId="0" borderId="20" xfId="164" applyNumberFormat="1" applyFont="1" applyFill="1" applyBorder="1" applyAlignment="1" applyProtection="1">
      <alignment horizontal="center" vertical="center"/>
      <protection hidden="1"/>
    </xf>
    <xf numFmtId="169" fontId="24" fillId="0" borderId="23" xfId="164" applyNumberFormat="1" applyFont="1" applyFill="1" applyBorder="1" applyAlignment="1" applyProtection="1">
      <alignment horizontal="center" vertical="center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24" fillId="0" borderId="20" xfId="164" applyFont="1" applyFill="1" applyBorder="1" applyAlignment="1" applyProtection="1">
      <alignment horizontal="center" vertical="center" wrapText="1"/>
      <protection hidden="1"/>
    </xf>
    <xf numFmtId="0" fontId="24" fillId="0" borderId="37" xfId="164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horizontal="center" vertical="center"/>
    </xf>
    <xf numFmtId="166" fontId="24" fillId="0" borderId="37" xfId="164" applyNumberFormat="1" applyFont="1" applyFill="1" applyBorder="1" applyAlignment="1" applyProtection="1">
      <alignment horizontal="center" vertical="center"/>
      <protection hidden="1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169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3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6" fontId="21" fillId="0" borderId="25" xfId="164" applyNumberFormat="1" applyFont="1" applyFill="1" applyBorder="1" applyAlignment="1" applyProtection="1">
      <alignment horizontal="center" vertical="center"/>
      <protection hidden="1"/>
    </xf>
    <xf numFmtId="166" fontId="21" fillId="0" borderId="29" xfId="164" applyNumberFormat="1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>
      <alignment horizontal="center" vertical="center" wrapText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 horizontal="center" vertical="center"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3" fontId="24" fillId="0" borderId="41" xfId="0" applyNumberFormat="1" applyFont="1" applyFill="1" applyBorder="1" applyAlignment="1">
      <alignment horizontal="center" vertical="center"/>
    </xf>
    <xf numFmtId="164" fontId="21" fillId="0" borderId="35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162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2" xfId="164" applyNumberFormat="1" applyFont="1" applyFill="1" applyBorder="1" applyAlignment="1" applyProtection="1">
      <alignment horizontal="center" vertical="center"/>
      <protection hidden="1"/>
    </xf>
    <xf numFmtId="3" fontId="24" fillId="0" borderId="42" xfId="0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horizontal="center" vertical="center"/>
    </xf>
    <xf numFmtId="3" fontId="24" fillId="0" borderId="42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9" fontId="24" fillId="0" borderId="37" xfId="164" applyNumberFormat="1" applyFont="1" applyFill="1" applyBorder="1" applyAlignment="1" applyProtection="1">
      <alignment horizontal="center" vertical="center" wrapText="1"/>
      <protection hidden="1"/>
    </xf>
    <xf numFmtId="167" fontId="24" fillId="0" borderId="37" xfId="164" applyNumberFormat="1" applyFont="1" applyFill="1" applyBorder="1" applyAlignment="1" applyProtection="1">
      <alignment horizontal="center" vertical="center"/>
      <protection hidden="1"/>
    </xf>
    <xf numFmtId="165" fontId="24" fillId="0" borderId="37" xfId="164" applyNumberFormat="1" applyFont="1" applyFill="1" applyBorder="1" applyAlignment="1" applyProtection="1">
      <alignment horizontal="center" vertical="center"/>
      <protection hidden="1"/>
    </xf>
    <xf numFmtId="169" fontId="24" fillId="0" borderId="22" xfId="164" applyNumberFormat="1" applyFont="1" applyFill="1" applyBorder="1" applyAlignment="1" applyProtection="1">
      <alignment horizontal="center" vertical="center"/>
      <protection hidden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69" fontId="21" fillId="0" borderId="23" xfId="164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right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3" fontId="24" fillId="0" borderId="19" xfId="0" applyNumberFormat="1" applyFont="1" applyFill="1" applyBorder="1" applyAlignment="1">
      <alignment horizontal="center" vertical="center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SheetLayoutView="100" zoomScalePageLayoutView="0" workbookViewId="0" topLeftCell="A1">
      <pane xSplit="2" ySplit="8" topLeftCell="I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0" sqref="R10"/>
    </sheetView>
  </sheetViews>
  <sheetFormatPr defaultColWidth="9.140625" defaultRowHeight="15"/>
  <cols>
    <col min="1" max="1" width="18.421875" style="0" customWidth="1"/>
    <col min="2" max="2" width="23.421875" style="18" customWidth="1"/>
    <col min="3" max="3" width="28.140625" style="7" customWidth="1"/>
    <col min="4" max="4" width="6.421875" style="3" customWidth="1"/>
    <col min="5" max="5" width="5.421875" style="0" customWidth="1"/>
    <col min="6" max="6" width="10.28125" style="0" customWidth="1"/>
    <col min="7" max="7" width="6.421875" style="0" customWidth="1"/>
    <col min="8" max="8" width="8.28125" style="17" customWidth="1"/>
    <col min="9" max="9" width="10.421875" style="17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00390625" style="13" customWidth="1"/>
    <col min="17" max="17" width="12.28125" style="13" customWidth="1"/>
    <col min="18" max="18" width="11.421875" style="13" bestFit="1" customWidth="1"/>
    <col min="19" max="19" width="12.7109375" style="13" customWidth="1"/>
    <col min="20" max="16384" width="9.140625" style="13" customWidth="1"/>
  </cols>
  <sheetData>
    <row r="1" spans="14:16" ht="15">
      <c r="N1" s="98"/>
      <c r="O1" s="220" t="s">
        <v>14</v>
      </c>
      <c r="P1" s="220"/>
    </row>
    <row r="2" spans="14:16" ht="18" customHeight="1">
      <c r="N2" s="101" t="s">
        <v>78</v>
      </c>
      <c r="O2" s="101"/>
      <c r="P2" s="101"/>
    </row>
    <row r="3" spans="14:16" ht="18" customHeight="1">
      <c r="N3" s="101" t="s">
        <v>79</v>
      </c>
      <c r="O3" s="101"/>
      <c r="P3" s="101"/>
    </row>
    <row r="4" spans="14:16" ht="15">
      <c r="N4" s="220" t="s">
        <v>82</v>
      </c>
      <c r="O4" s="220"/>
      <c r="P4" s="220"/>
    </row>
    <row r="5" spans="1:16" ht="15">
      <c r="A5" s="223" t="s">
        <v>44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ht="9.75" customHeight="1" thickBot="1"/>
    <row r="7" spans="1:16" ht="26.25" customHeight="1">
      <c r="A7" s="213" t="s">
        <v>31</v>
      </c>
      <c r="B7" s="215" t="s">
        <v>32</v>
      </c>
      <c r="C7" s="217" t="s">
        <v>0</v>
      </c>
      <c r="D7" s="207" t="s">
        <v>1</v>
      </c>
      <c r="E7" s="207" t="s">
        <v>2</v>
      </c>
      <c r="F7" s="207" t="s">
        <v>3</v>
      </c>
      <c r="G7" s="207" t="s">
        <v>4</v>
      </c>
      <c r="H7" s="207" t="s">
        <v>5</v>
      </c>
      <c r="I7" s="207" t="s">
        <v>6</v>
      </c>
      <c r="J7" s="207" t="s">
        <v>7</v>
      </c>
      <c r="K7" s="207"/>
      <c r="L7" s="207" t="s">
        <v>16</v>
      </c>
      <c r="M7" s="207" t="s">
        <v>8</v>
      </c>
      <c r="N7" s="207"/>
      <c r="O7" s="207"/>
      <c r="P7" s="221" t="s">
        <v>11</v>
      </c>
    </row>
    <row r="8" spans="1:16" ht="26.25" thickBot="1">
      <c r="A8" s="214"/>
      <c r="B8" s="216"/>
      <c r="C8" s="218"/>
      <c r="D8" s="208"/>
      <c r="E8" s="208"/>
      <c r="F8" s="208"/>
      <c r="G8" s="208"/>
      <c r="H8" s="208"/>
      <c r="I8" s="208"/>
      <c r="J8" s="35" t="s">
        <v>9</v>
      </c>
      <c r="K8" s="35" t="s">
        <v>10</v>
      </c>
      <c r="L8" s="208"/>
      <c r="M8" s="36">
        <v>2013</v>
      </c>
      <c r="N8" s="35">
        <v>2014</v>
      </c>
      <c r="O8" s="35">
        <v>2015</v>
      </c>
      <c r="P8" s="222"/>
    </row>
    <row r="9" spans="1:16" ht="24" customHeight="1">
      <c r="A9" s="186" t="s">
        <v>46</v>
      </c>
      <c r="B9" s="149" t="s">
        <v>77</v>
      </c>
      <c r="C9" s="192" t="s">
        <v>47</v>
      </c>
      <c r="D9" s="112">
        <v>460</v>
      </c>
      <c r="E9" s="114">
        <v>314</v>
      </c>
      <c r="F9" s="116">
        <v>5222501</v>
      </c>
      <c r="G9" s="109">
        <v>244</v>
      </c>
      <c r="H9" s="191"/>
      <c r="I9" s="173"/>
      <c r="J9" s="133">
        <v>9046514</v>
      </c>
      <c r="K9" s="219">
        <v>33000000</v>
      </c>
      <c r="L9" s="102" t="s">
        <v>18</v>
      </c>
      <c r="M9" s="37">
        <v>18000000</v>
      </c>
      <c r="N9" s="38"/>
      <c r="O9" s="39"/>
      <c r="P9" s="40"/>
    </row>
    <row r="10" spans="1:16" ht="24" customHeight="1">
      <c r="A10" s="186"/>
      <c r="B10" s="149"/>
      <c r="C10" s="193"/>
      <c r="D10" s="180"/>
      <c r="E10" s="181"/>
      <c r="F10" s="174"/>
      <c r="G10" s="179"/>
      <c r="H10" s="191"/>
      <c r="I10" s="173"/>
      <c r="J10" s="133"/>
      <c r="K10" s="219"/>
      <c r="L10" s="103"/>
      <c r="M10" s="24">
        <v>12573.33</v>
      </c>
      <c r="N10" s="38"/>
      <c r="O10" s="39"/>
      <c r="P10" s="40" t="s">
        <v>76</v>
      </c>
    </row>
    <row r="11" spans="1:16" ht="41.25" customHeight="1">
      <c r="A11" s="186"/>
      <c r="B11" s="149"/>
      <c r="C11" s="41" t="s">
        <v>45</v>
      </c>
      <c r="D11" s="42">
        <v>460</v>
      </c>
      <c r="E11" s="43">
        <v>314</v>
      </c>
      <c r="F11" s="44">
        <v>7950500</v>
      </c>
      <c r="G11" s="45">
        <v>244</v>
      </c>
      <c r="H11" s="191"/>
      <c r="I11" s="173"/>
      <c r="J11" s="133"/>
      <c r="K11" s="219"/>
      <c r="L11" s="46" t="s">
        <v>17</v>
      </c>
      <c r="M11" s="47">
        <v>2000000</v>
      </c>
      <c r="N11" s="38"/>
      <c r="O11" s="39"/>
      <c r="P11" s="40"/>
    </row>
    <row r="12" spans="1:17" ht="73.5" customHeight="1">
      <c r="A12" s="189" t="s">
        <v>49</v>
      </c>
      <c r="B12" s="148" t="s">
        <v>33</v>
      </c>
      <c r="C12" s="8" t="s">
        <v>27</v>
      </c>
      <c r="D12" s="28">
        <v>460</v>
      </c>
      <c r="E12" s="29">
        <v>409</v>
      </c>
      <c r="F12" s="30">
        <v>5226105</v>
      </c>
      <c r="G12" s="5">
        <v>411</v>
      </c>
      <c r="H12" s="194">
        <v>0.87</v>
      </c>
      <c r="I12" s="169" t="s">
        <v>22</v>
      </c>
      <c r="J12" s="132">
        <v>30250000</v>
      </c>
      <c r="K12" s="198">
        <v>125030290</v>
      </c>
      <c r="L12" s="9" t="s">
        <v>18</v>
      </c>
      <c r="M12" s="24">
        <v>13342000</v>
      </c>
      <c r="N12" s="22">
        <v>11364000</v>
      </c>
      <c r="O12" s="23">
        <v>23561000</v>
      </c>
      <c r="P12" s="12"/>
      <c r="Q12" s="19"/>
    </row>
    <row r="13" spans="1:16" ht="42.75" customHeight="1">
      <c r="A13" s="190"/>
      <c r="B13" s="150"/>
      <c r="C13" s="48" t="s">
        <v>48</v>
      </c>
      <c r="D13" s="11">
        <v>460</v>
      </c>
      <c r="E13" s="1">
        <v>409</v>
      </c>
      <c r="F13" s="2">
        <v>7951000</v>
      </c>
      <c r="G13" s="4">
        <v>411</v>
      </c>
      <c r="H13" s="195"/>
      <c r="I13" s="170"/>
      <c r="J13" s="134"/>
      <c r="K13" s="199"/>
      <c r="L13" s="16" t="s">
        <v>17</v>
      </c>
      <c r="M13" s="24">
        <v>7142000</v>
      </c>
      <c r="N13" s="22">
        <v>5598000</v>
      </c>
      <c r="O13" s="23">
        <v>6240000</v>
      </c>
      <c r="P13" s="12"/>
    </row>
    <row r="14" spans="1:16" ht="72.75" customHeight="1">
      <c r="A14" s="189" t="s">
        <v>50</v>
      </c>
      <c r="B14" s="148" t="s">
        <v>39</v>
      </c>
      <c r="C14" s="8" t="s">
        <v>27</v>
      </c>
      <c r="D14" s="28">
        <v>460</v>
      </c>
      <c r="E14" s="29">
        <v>409</v>
      </c>
      <c r="F14" s="30">
        <v>5226105</v>
      </c>
      <c r="G14" s="5">
        <v>411</v>
      </c>
      <c r="H14" s="196">
        <v>2079.8</v>
      </c>
      <c r="I14" s="152" t="s">
        <v>13</v>
      </c>
      <c r="J14" s="153">
        <v>19692000</v>
      </c>
      <c r="K14" s="178">
        <v>104868030</v>
      </c>
      <c r="L14" s="9" t="s">
        <v>18</v>
      </c>
      <c r="M14" s="24">
        <v>10450000</v>
      </c>
      <c r="N14" s="22">
        <v>10450000</v>
      </c>
      <c r="O14" s="23">
        <v>21850000</v>
      </c>
      <c r="P14" s="12"/>
    </row>
    <row r="15" spans="1:16" ht="37.5" customHeight="1">
      <c r="A15" s="190"/>
      <c r="B15" s="150"/>
      <c r="C15" s="48" t="s">
        <v>48</v>
      </c>
      <c r="D15" s="11">
        <v>460</v>
      </c>
      <c r="E15" s="1">
        <v>409</v>
      </c>
      <c r="F15" s="2">
        <v>7951000</v>
      </c>
      <c r="G15" s="4">
        <v>411</v>
      </c>
      <c r="H15" s="196"/>
      <c r="I15" s="152"/>
      <c r="J15" s="153"/>
      <c r="K15" s="188"/>
      <c r="L15" s="16" t="s">
        <v>17</v>
      </c>
      <c r="M15" s="24">
        <v>3488500</v>
      </c>
      <c r="N15" s="22">
        <v>5550000</v>
      </c>
      <c r="O15" s="23">
        <v>6150000</v>
      </c>
      <c r="P15" s="12"/>
    </row>
    <row r="16" spans="1:16" ht="51" customHeight="1">
      <c r="A16" s="33" t="s">
        <v>66</v>
      </c>
      <c r="B16" s="6" t="s">
        <v>39</v>
      </c>
      <c r="C16" s="48" t="s">
        <v>48</v>
      </c>
      <c r="D16" s="11">
        <v>460</v>
      </c>
      <c r="E16" s="1">
        <v>409</v>
      </c>
      <c r="F16" s="2">
        <v>7951000</v>
      </c>
      <c r="G16" s="4">
        <v>411</v>
      </c>
      <c r="H16" s="31">
        <f>213.17+100.5+702.98+232.24+246.18</f>
        <v>1495.07</v>
      </c>
      <c r="I16" s="10" t="s">
        <v>13</v>
      </c>
      <c r="J16" s="14">
        <v>16688420</v>
      </c>
      <c r="K16" s="14">
        <v>85280720</v>
      </c>
      <c r="L16" s="16" t="s">
        <v>17</v>
      </c>
      <c r="M16" s="24">
        <v>35000000</v>
      </c>
      <c r="N16" s="22">
        <v>10000000</v>
      </c>
      <c r="O16" s="23">
        <v>10000000</v>
      </c>
      <c r="P16" s="12"/>
    </row>
    <row r="17" spans="1:16" ht="69.75" customHeight="1">
      <c r="A17" s="34" t="s">
        <v>64</v>
      </c>
      <c r="B17" s="6" t="s">
        <v>39</v>
      </c>
      <c r="C17" s="48" t="s">
        <v>48</v>
      </c>
      <c r="D17" s="11">
        <v>460</v>
      </c>
      <c r="E17" s="1">
        <v>409</v>
      </c>
      <c r="F17" s="2">
        <v>7951000</v>
      </c>
      <c r="G17" s="4">
        <v>411</v>
      </c>
      <c r="H17" s="31">
        <v>1200</v>
      </c>
      <c r="I17" s="10" t="s">
        <v>13</v>
      </c>
      <c r="J17" s="175" t="s">
        <v>25</v>
      </c>
      <c r="K17" s="176"/>
      <c r="L17" s="16" t="s">
        <v>17</v>
      </c>
      <c r="M17" s="24">
        <v>1306200</v>
      </c>
      <c r="N17" s="22">
        <v>0</v>
      </c>
      <c r="O17" s="23">
        <v>0</v>
      </c>
      <c r="P17" s="12"/>
    </row>
    <row r="18" spans="1:16" ht="48" customHeight="1">
      <c r="A18" s="6" t="s">
        <v>65</v>
      </c>
      <c r="B18" s="6" t="s">
        <v>39</v>
      </c>
      <c r="C18" s="48" t="s">
        <v>48</v>
      </c>
      <c r="D18" s="11">
        <v>460</v>
      </c>
      <c r="E18" s="1">
        <v>409</v>
      </c>
      <c r="F18" s="2">
        <v>7951000</v>
      </c>
      <c r="G18" s="4">
        <v>411</v>
      </c>
      <c r="H18" s="32"/>
      <c r="I18" s="21"/>
      <c r="J18" s="177" t="s">
        <v>25</v>
      </c>
      <c r="K18" s="178"/>
      <c r="L18" s="46" t="s">
        <v>17</v>
      </c>
      <c r="M18" s="95">
        <v>755300</v>
      </c>
      <c r="N18" s="22">
        <v>0</v>
      </c>
      <c r="O18" s="23">
        <v>0</v>
      </c>
      <c r="P18" s="12"/>
    </row>
    <row r="19" spans="1:16" ht="58.5" customHeight="1">
      <c r="A19" s="148" t="s">
        <v>71</v>
      </c>
      <c r="B19" s="148" t="s">
        <v>39</v>
      </c>
      <c r="C19" s="58" t="s">
        <v>28</v>
      </c>
      <c r="D19" s="28">
        <v>460</v>
      </c>
      <c r="E19" s="27">
        <v>502</v>
      </c>
      <c r="F19" s="2">
        <v>5222100</v>
      </c>
      <c r="G19" s="5">
        <v>411</v>
      </c>
      <c r="H19" s="182">
        <v>7000</v>
      </c>
      <c r="I19" s="169" t="s">
        <v>72</v>
      </c>
      <c r="J19" s="132">
        <v>13324000</v>
      </c>
      <c r="K19" s="132">
        <v>518056000</v>
      </c>
      <c r="L19" s="110" t="s">
        <v>18</v>
      </c>
      <c r="M19" s="24">
        <v>7961.68</v>
      </c>
      <c r="N19" s="22"/>
      <c r="O19" s="23"/>
      <c r="P19" s="12" t="s">
        <v>73</v>
      </c>
    </row>
    <row r="20" spans="1:16" ht="58.5" customHeight="1">
      <c r="A20" s="149"/>
      <c r="B20" s="149"/>
      <c r="C20" s="58"/>
      <c r="D20" s="99"/>
      <c r="E20" s="27">
        <v>502</v>
      </c>
      <c r="F20" s="2">
        <v>5222100</v>
      </c>
      <c r="G20" s="5">
        <v>411</v>
      </c>
      <c r="H20" s="183"/>
      <c r="I20" s="173"/>
      <c r="J20" s="133"/>
      <c r="K20" s="133"/>
      <c r="L20" s="103"/>
      <c r="M20" s="24">
        <v>230000000</v>
      </c>
      <c r="N20" s="22"/>
      <c r="O20" s="23"/>
      <c r="P20" s="12"/>
    </row>
    <row r="21" spans="1:16" ht="58.5" customHeight="1">
      <c r="A21" s="150"/>
      <c r="B21" s="150"/>
      <c r="C21" s="58"/>
      <c r="D21" s="99"/>
      <c r="E21" s="27">
        <v>502</v>
      </c>
      <c r="F21" s="2">
        <v>7951600</v>
      </c>
      <c r="G21" s="5">
        <v>411</v>
      </c>
      <c r="H21" s="184"/>
      <c r="I21" s="170"/>
      <c r="J21" s="134"/>
      <c r="K21" s="134"/>
      <c r="L21" s="9" t="s">
        <v>17</v>
      </c>
      <c r="M21" s="24">
        <v>12105000</v>
      </c>
      <c r="N21" s="22"/>
      <c r="O21" s="23"/>
      <c r="P21" s="12"/>
    </row>
    <row r="22" spans="1:16" ht="61.5" customHeight="1">
      <c r="A22" s="6" t="s">
        <v>80</v>
      </c>
      <c r="B22" s="6" t="s">
        <v>39</v>
      </c>
      <c r="C22" s="48" t="s">
        <v>28</v>
      </c>
      <c r="D22" s="11">
        <v>460</v>
      </c>
      <c r="E22" s="97">
        <v>502</v>
      </c>
      <c r="F22" s="2">
        <v>5222100</v>
      </c>
      <c r="G22" s="4">
        <v>411</v>
      </c>
      <c r="H22" s="31">
        <v>15000</v>
      </c>
      <c r="I22" s="10" t="s">
        <v>72</v>
      </c>
      <c r="J22" s="14">
        <v>9863460</v>
      </c>
      <c r="K22" s="14">
        <v>467270000</v>
      </c>
      <c r="L22" s="9" t="s">
        <v>18</v>
      </c>
      <c r="M22" s="24">
        <v>4197844.74</v>
      </c>
      <c r="N22" s="22"/>
      <c r="O22" s="23"/>
      <c r="P22" s="12" t="s">
        <v>73</v>
      </c>
    </row>
    <row r="23" spans="1:16" ht="34.5" customHeight="1">
      <c r="A23" s="197" t="s">
        <v>30</v>
      </c>
      <c r="B23" s="148" t="s">
        <v>34</v>
      </c>
      <c r="C23" s="148" t="s">
        <v>28</v>
      </c>
      <c r="D23" s="111">
        <v>460</v>
      </c>
      <c r="E23" s="113">
        <v>502</v>
      </c>
      <c r="F23" s="115">
        <v>5222100</v>
      </c>
      <c r="G23" s="108">
        <v>411</v>
      </c>
      <c r="H23" s="151">
        <v>8241</v>
      </c>
      <c r="I23" s="152" t="s">
        <v>13</v>
      </c>
      <c r="J23" s="153">
        <v>21588300</v>
      </c>
      <c r="K23" s="154">
        <v>71239200</v>
      </c>
      <c r="L23" s="110" t="s">
        <v>18</v>
      </c>
      <c r="M23" s="24">
        <v>16393000</v>
      </c>
      <c r="N23" s="22"/>
      <c r="O23" s="23"/>
      <c r="P23" s="12"/>
    </row>
    <row r="24" spans="1:16" ht="34.5" customHeight="1">
      <c r="A24" s="197"/>
      <c r="B24" s="149"/>
      <c r="C24" s="150"/>
      <c r="D24" s="112"/>
      <c r="E24" s="114"/>
      <c r="F24" s="116"/>
      <c r="G24" s="109"/>
      <c r="H24" s="151"/>
      <c r="I24" s="152"/>
      <c r="J24" s="153"/>
      <c r="K24" s="154"/>
      <c r="L24" s="103"/>
      <c r="M24" s="24">
        <v>1242.78</v>
      </c>
      <c r="N24" s="22"/>
      <c r="O24" s="23"/>
      <c r="P24" s="12" t="s">
        <v>70</v>
      </c>
    </row>
    <row r="25" spans="1:16" ht="63.75" customHeight="1">
      <c r="A25" s="197"/>
      <c r="B25" s="150"/>
      <c r="C25" s="6" t="s">
        <v>29</v>
      </c>
      <c r="D25" s="28">
        <v>460</v>
      </c>
      <c r="E25" s="27">
        <v>502</v>
      </c>
      <c r="F25" s="2">
        <v>7951600</v>
      </c>
      <c r="G25" s="5">
        <v>411</v>
      </c>
      <c r="H25" s="151"/>
      <c r="I25" s="152"/>
      <c r="J25" s="153"/>
      <c r="K25" s="154"/>
      <c r="L25" s="9" t="s">
        <v>17</v>
      </c>
      <c r="M25" s="24">
        <v>1821000</v>
      </c>
      <c r="N25" s="22">
        <v>0</v>
      </c>
      <c r="O25" s="23">
        <v>0</v>
      </c>
      <c r="P25" s="12"/>
    </row>
    <row r="26" spans="1:16" ht="35.25" customHeight="1">
      <c r="A26" s="185" t="s">
        <v>51</v>
      </c>
      <c r="B26" s="148" t="s">
        <v>34</v>
      </c>
      <c r="C26" s="148" t="s">
        <v>28</v>
      </c>
      <c r="D26" s="111">
        <v>460</v>
      </c>
      <c r="E26" s="113">
        <v>502</v>
      </c>
      <c r="F26" s="115">
        <v>5222100</v>
      </c>
      <c r="G26" s="108">
        <v>411</v>
      </c>
      <c r="H26" s="182">
        <v>1455.4</v>
      </c>
      <c r="I26" s="169" t="s">
        <v>13</v>
      </c>
      <c r="J26" s="153">
        <v>17000000</v>
      </c>
      <c r="K26" s="178">
        <v>79837000</v>
      </c>
      <c r="L26" s="110" t="s">
        <v>18</v>
      </c>
      <c r="M26" s="24">
        <v>8933000</v>
      </c>
      <c r="N26" s="22">
        <v>0</v>
      </c>
      <c r="O26" s="23">
        <v>0</v>
      </c>
      <c r="P26" s="12"/>
    </row>
    <row r="27" spans="1:16" ht="35.25" customHeight="1">
      <c r="A27" s="186"/>
      <c r="B27" s="149"/>
      <c r="C27" s="150"/>
      <c r="D27" s="112"/>
      <c r="E27" s="114"/>
      <c r="F27" s="116"/>
      <c r="G27" s="109"/>
      <c r="H27" s="183"/>
      <c r="I27" s="173"/>
      <c r="J27" s="153"/>
      <c r="K27" s="200"/>
      <c r="L27" s="103"/>
      <c r="M27" s="24">
        <v>0.05</v>
      </c>
      <c r="N27" s="22">
        <v>0</v>
      </c>
      <c r="O27" s="23">
        <v>0</v>
      </c>
      <c r="P27" s="12" t="s">
        <v>73</v>
      </c>
    </row>
    <row r="28" spans="1:16" ht="64.5" customHeight="1">
      <c r="A28" s="187"/>
      <c r="B28" s="150"/>
      <c r="C28" s="6" t="s">
        <v>29</v>
      </c>
      <c r="D28" s="11">
        <v>460</v>
      </c>
      <c r="E28" s="1">
        <v>502</v>
      </c>
      <c r="F28" s="2">
        <v>7951600</v>
      </c>
      <c r="G28" s="4">
        <v>411</v>
      </c>
      <c r="H28" s="184"/>
      <c r="I28" s="170"/>
      <c r="J28" s="153"/>
      <c r="K28" s="188"/>
      <c r="L28" s="9" t="s">
        <v>17</v>
      </c>
      <c r="M28" s="49">
        <v>993000</v>
      </c>
      <c r="N28" s="22">
        <v>0</v>
      </c>
      <c r="O28" s="23">
        <v>0</v>
      </c>
      <c r="P28" s="12"/>
    </row>
    <row r="29" spans="1:16" ht="36" customHeight="1">
      <c r="A29" s="185" t="s">
        <v>24</v>
      </c>
      <c r="B29" s="169" t="s">
        <v>35</v>
      </c>
      <c r="C29" s="148" t="s">
        <v>28</v>
      </c>
      <c r="D29" s="111">
        <v>460</v>
      </c>
      <c r="E29" s="113">
        <v>502</v>
      </c>
      <c r="F29" s="115">
        <v>5222100</v>
      </c>
      <c r="G29" s="108">
        <v>411</v>
      </c>
      <c r="H29" s="182">
        <v>8330</v>
      </c>
      <c r="I29" s="169" t="s">
        <v>13</v>
      </c>
      <c r="J29" s="132">
        <v>12755280</v>
      </c>
      <c r="K29" s="132">
        <v>59400000</v>
      </c>
      <c r="L29" s="110" t="s">
        <v>18</v>
      </c>
      <c r="M29" s="24">
        <v>4671000</v>
      </c>
      <c r="N29" s="22"/>
      <c r="O29" s="23"/>
      <c r="P29" s="12"/>
    </row>
    <row r="30" spans="1:16" ht="24" customHeight="1">
      <c r="A30" s="186"/>
      <c r="B30" s="173"/>
      <c r="C30" s="150"/>
      <c r="D30" s="112"/>
      <c r="E30" s="114"/>
      <c r="F30" s="116"/>
      <c r="G30" s="109"/>
      <c r="H30" s="183"/>
      <c r="I30" s="173"/>
      <c r="J30" s="133"/>
      <c r="K30" s="133"/>
      <c r="L30" s="103"/>
      <c r="M30" s="24">
        <v>9998899.54</v>
      </c>
      <c r="N30" s="22"/>
      <c r="O30" s="23"/>
      <c r="P30" s="12" t="s">
        <v>70</v>
      </c>
    </row>
    <row r="31" spans="1:16" ht="36.75" customHeight="1">
      <c r="A31" s="187"/>
      <c r="B31" s="170"/>
      <c r="C31" s="6" t="s">
        <v>29</v>
      </c>
      <c r="D31" s="11">
        <v>460</v>
      </c>
      <c r="E31" s="1">
        <v>502</v>
      </c>
      <c r="F31" s="2">
        <v>7951600</v>
      </c>
      <c r="G31" s="4">
        <v>411</v>
      </c>
      <c r="H31" s="184"/>
      <c r="I31" s="170"/>
      <c r="J31" s="134"/>
      <c r="K31" s="134"/>
      <c r="L31" s="9" t="s">
        <v>17</v>
      </c>
      <c r="M31" s="24">
        <v>519000</v>
      </c>
      <c r="N31" s="22">
        <v>1231000</v>
      </c>
      <c r="O31" s="23">
        <v>0</v>
      </c>
      <c r="P31" s="12"/>
    </row>
    <row r="32" spans="1:16" ht="60" customHeight="1">
      <c r="A32" s="185" t="s">
        <v>52</v>
      </c>
      <c r="B32" s="169" t="s">
        <v>35</v>
      </c>
      <c r="C32" s="8" t="s">
        <v>28</v>
      </c>
      <c r="D32" s="28">
        <v>460</v>
      </c>
      <c r="E32" s="27">
        <v>502</v>
      </c>
      <c r="F32" s="2">
        <v>5222100</v>
      </c>
      <c r="G32" s="5">
        <v>411</v>
      </c>
      <c r="H32" s="182">
        <v>11509</v>
      </c>
      <c r="I32" s="169" t="s">
        <v>13</v>
      </c>
      <c r="J32" s="132">
        <v>18680620</v>
      </c>
      <c r="K32" s="132">
        <v>87500000</v>
      </c>
      <c r="L32" s="94" t="s">
        <v>18</v>
      </c>
      <c r="M32" s="24">
        <v>19063000</v>
      </c>
      <c r="N32" s="22"/>
      <c r="O32" s="23"/>
      <c r="P32" s="12"/>
    </row>
    <row r="33" spans="1:16" ht="35.25" customHeight="1">
      <c r="A33" s="187"/>
      <c r="B33" s="170"/>
      <c r="C33" s="6" t="s">
        <v>29</v>
      </c>
      <c r="D33" s="11">
        <v>460</v>
      </c>
      <c r="E33" s="1">
        <v>502</v>
      </c>
      <c r="F33" s="2">
        <v>7951600</v>
      </c>
      <c r="G33" s="4">
        <v>411</v>
      </c>
      <c r="H33" s="184"/>
      <c r="I33" s="170"/>
      <c r="J33" s="134"/>
      <c r="K33" s="134"/>
      <c r="L33" s="9" t="s">
        <v>17</v>
      </c>
      <c r="M33" s="49">
        <v>2118000</v>
      </c>
      <c r="N33" s="22">
        <v>0</v>
      </c>
      <c r="O33" s="23">
        <v>0</v>
      </c>
      <c r="P33" s="12"/>
    </row>
    <row r="34" spans="1:16" ht="32.25" customHeight="1">
      <c r="A34" s="163" t="s">
        <v>53</v>
      </c>
      <c r="B34" s="169" t="s">
        <v>35</v>
      </c>
      <c r="C34" s="148" t="s">
        <v>28</v>
      </c>
      <c r="D34" s="111">
        <v>460</v>
      </c>
      <c r="E34" s="171">
        <v>502</v>
      </c>
      <c r="F34" s="174">
        <v>5222100</v>
      </c>
      <c r="G34" s="108">
        <v>411</v>
      </c>
      <c r="H34" s="182">
        <v>2135</v>
      </c>
      <c r="I34" s="169" t="s">
        <v>13</v>
      </c>
      <c r="J34" s="132">
        <v>1708400</v>
      </c>
      <c r="K34" s="132">
        <v>7934940</v>
      </c>
      <c r="L34" s="110" t="s">
        <v>18</v>
      </c>
      <c r="M34" s="24">
        <v>6658000</v>
      </c>
      <c r="N34" s="22"/>
      <c r="O34" s="23"/>
      <c r="P34" s="12"/>
    </row>
    <row r="35" spans="1:16" ht="27" customHeight="1">
      <c r="A35" s="164"/>
      <c r="B35" s="173"/>
      <c r="C35" s="150"/>
      <c r="D35" s="112"/>
      <c r="E35" s="172"/>
      <c r="F35" s="174"/>
      <c r="G35" s="109"/>
      <c r="H35" s="183"/>
      <c r="I35" s="173"/>
      <c r="J35" s="133"/>
      <c r="K35" s="133"/>
      <c r="L35" s="103"/>
      <c r="M35" s="24">
        <v>19.71</v>
      </c>
      <c r="N35" s="22"/>
      <c r="O35" s="23"/>
      <c r="P35" s="12" t="s">
        <v>73</v>
      </c>
    </row>
    <row r="36" spans="1:16" ht="35.25" customHeight="1">
      <c r="A36" s="165"/>
      <c r="B36" s="170"/>
      <c r="C36" s="6" t="s">
        <v>29</v>
      </c>
      <c r="D36" s="11">
        <v>460</v>
      </c>
      <c r="E36" s="1">
        <v>502</v>
      </c>
      <c r="F36" s="2">
        <v>7951600</v>
      </c>
      <c r="G36" s="4">
        <v>411</v>
      </c>
      <c r="H36" s="184"/>
      <c r="I36" s="170"/>
      <c r="J36" s="134"/>
      <c r="K36" s="134"/>
      <c r="L36" s="9" t="s">
        <v>17</v>
      </c>
      <c r="M36" s="49">
        <v>740000</v>
      </c>
      <c r="N36" s="22">
        <v>905000</v>
      </c>
      <c r="O36" s="23">
        <v>0</v>
      </c>
      <c r="P36" s="12"/>
    </row>
    <row r="37" spans="1:16" ht="29.25" customHeight="1">
      <c r="A37" s="163" t="s">
        <v>54</v>
      </c>
      <c r="B37" s="169" t="s">
        <v>35</v>
      </c>
      <c r="C37" s="148" t="s">
        <v>28</v>
      </c>
      <c r="D37" s="111">
        <v>460</v>
      </c>
      <c r="E37" s="171">
        <v>502</v>
      </c>
      <c r="F37" s="174">
        <v>5222100</v>
      </c>
      <c r="G37" s="108">
        <v>411</v>
      </c>
      <c r="H37" s="182">
        <v>1271.1</v>
      </c>
      <c r="I37" s="169" t="s">
        <v>13</v>
      </c>
      <c r="J37" s="132">
        <v>1646590</v>
      </c>
      <c r="K37" s="132">
        <v>5181200</v>
      </c>
      <c r="L37" s="110" t="s">
        <v>18</v>
      </c>
      <c r="M37" s="24">
        <v>0.13</v>
      </c>
      <c r="N37" s="22"/>
      <c r="O37" s="23"/>
      <c r="P37" s="12" t="s">
        <v>73</v>
      </c>
    </row>
    <row r="38" spans="1:16" ht="33" customHeight="1">
      <c r="A38" s="164"/>
      <c r="B38" s="173"/>
      <c r="C38" s="150"/>
      <c r="D38" s="112"/>
      <c r="E38" s="172"/>
      <c r="F38" s="174"/>
      <c r="G38" s="109"/>
      <c r="H38" s="183"/>
      <c r="I38" s="173"/>
      <c r="J38" s="133"/>
      <c r="K38" s="133"/>
      <c r="L38" s="103"/>
      <c r="M38" s="24">
        <v>2000000</v>
      </c>
      <c r="N38" s="22"/>
      <c r="O38" s="23"/>
      <c r="P38" s="12"/>
    </row>
    <row r="39" spans="1:16" ht="37.5" customHeight="1">
      <c r="A39" s="165"/>
      <c r="B39" s="170"/>
      <c r="C39" s="6" t="s">
        <v>29</v>
      </c>
      <c r="D39" s="11">
        <v>460</v>
      </c>
      <c r="E39" s="1">
        <v>502</v>
      </c>
      <c r="F39" s="2">
        <v>7951600</v>
      </c>
      <c r="G39" s="4">
        <v>411</v>
      </c>
      <c r="H39" s="184"/>
      <c r="I39" s="170"/>
      <c r="J39" s="134"/>
      <c r="K39" s="134"/>
      <c r="L39" s="9" t="s">
        <v>17</v>
      </c>
      <c r="M39" s="49">
        <v>222000</v>
      </c>
      <c r="N39" s="22">
        <v>1372000</v>
      </c>
      <c r="O39" s="23">
        <v>0</v>
      </c>
      <c r="P39" s="12"/>
    </row>
    <row r="40" spans="1:16" ht="60.75" customHeight="1">
      <c r="A40" s="163" t="s">
        <v>55</v>
      </c>
      <c r="B40" s="128" t="s">
        <v>35</v>
      </c>
      <c r="C40" s="58" t="s">
        <v>28</v>
      </c>
      <c r="D40" s="59">
        <v>460</v>
      </c>
      <c r="E40" s="60">
        <v>502</v>
      </c>
      <c r="F40" s="55">
        <v>5222100</v>
      </c>
      <c r="G40" s="61">
        <v>411</v>
      </c>
      <c r="H40" s="166">
        <v>2063</v>
      </c>
      <c r="I40" s="128" t="s">
        <v>13</v>
      </c>
      <c r="J40" s="117">
        <v>783800</v>
      </c>
      <c r="K40" s="117">
        <v>4637590</v>
      </c>
      <c r="L40" s="62" t="s">
        <v>18</v>
      </c>
      <c r="M40" s="49">
        <v>3793000</v>
      </c>
      <c r="N40" s="50"/>
      <c r="O40" s="51"/>
      <c r="P40" s="52"/>
    </row>
    <row r="41" spans="1:16" ht="60" customHeight="1">
      <c r="A41" s="165"/>
      <c r="B41" s="129"/>
      <c r="C41" s="48" t="s">
        <v>29</v>
      </c>
      <c r="D41" s="53">
        <v>460</v>
      </c>
      <c r="E41" s="54">
        <v>502</v>
      </c>
      <c r="F41" s="55">
        <v>7951600</v>
      </c>
      <c r="G41" s="56">
        <v>411</v>
      </c>
      <c r="H41" s="168"/>
      <c r="I41" s="129"/>
      <c r="J41" s="119"/>
      <c r="K41" s="119"/>
      <c r="L41" s="57" t="s">
        <v>17</v>
      </c>
      <c r="M41" s="49">
        <v>421000</v>
      </c>
      <c r="N41" s="50">
        <v>0</v>
      </c>
      <c r="O41" s="51">
        <v>0</v>
      </c>
      <c r="P41" s="52"/>
    </row>
    <row r="42" spans="1:16" ht="37.5" customHeight="1">
      <c r="A42" s="163" t="s">
        <v>56</v>
      </c>
      <c r="B42" s="128" t="s">
        <v>35</v>
      </c>
      <c r="C42" s="106" t="s">
        <v>28</v>
      </c>
      <c r="D42" s="120">
        <v>460</v>
      </c>
      <c r="E42" s="139">
        <v>502</v>
      </c>
      <c r="F42" s="141">
        <v>5222100</v>
      </c>
      <c r="G42" s="124">
        <v>411</v>
      </c>
      <c r="H42" s="166">
        <v>6200</v>
      </c>
      <c r="I42" s="128" t="s">
        <v>13</v>
      </c>
      <c r="J42" s="224">
        <v>10552600</v>
      </c>
      <c r="K42" s="117">
        <v>47917200</v>
      </c>
      <c r="L42" s="161" t="s">
        <v>18</v>
      </c>
      <c r="M42" s="49">
        <v>19898.72</v>
      </c>
      <c r="N42" s="50"/>
      <c r="O42" s="51"/>
      <c r="P42" s="52" t="s">
        <v>73</v>
      </c>
    </row>
    <row r="43" spans="1:16" ht="32.25" customHeight="1">
      <c r="A43" s="164"/>
      <c r="B43" s="130"/>
      <c r="C43" s="107"/>
      <c r="D43" s="121"/>
      <c r="E43" s="140"/>
      <c r="F43" s="142"/>
      <c r="G43" s="125"/>
      <c r="H43" s="167"/>
      <c r="I43" s="130"/>
      <c r="J43" s="224"/>
      <c r="K43" s="118"/>
      <c r="L43" s="162"/>
      <c r="M43" s="49">
        <v>10549000</v>
      </c>
      <c r="N43" s="50"/>
      <c r="O43" s="51"/>
      <c r="P43" s="52"/>
    </row>
    <row r="44" spans="1:16" ht="39" customHeight="1">
      <c r="A44" s="165"/>
      <c r="B44" s="129"/>
      <c r="C44" s="48" t="s">
        <v>29</v>
      </c>
      <c r="D44" s="53">
        <v>460</v>
      </c>
      <c r="E44" s="54">
        <v>502</v>
      </c>
      <c r="F44" s="55">
        <v>7951600</v>
      </c>
      <c r="G44" s="56">
        <v>411</v>
      </c>
      <c r="H44" s="168"/>
      <c r="I44" s="129"/>
      <c r="J44" s="224"/>
      <c r="K44" s="119"/>
      <c r="L44" s="57" t="s">
        <v>17</v>
      </c>
      <c r="M44" s="49">
        <v>1172000</v>
      </c>
      <c r="N44" s="50">
        <v>0</v>
      </c>
      <c r="O44" s="51">
        <v>0</v>
      </c>
      <c r="P44" s="52"/>
    </row>
    <row r="45" spans="1:16" ht="25.5" customHeight="1">
      <c r="A45" s="163" t="s">
        <v>57</v>
      </c>
      <c r="B45" s="128" t="s">
        <v>35</v>
      </c>
      <c r="C45" s="106" t="s">
        <v>28</v>
      </c>
      <c r="D45" s="120">
        <v>460</v>
      </c>
      <c r="E45" s="122">
        <v>502</v>
      </c>
      <c r="F45" s="131">
        <v>5222100</v>
      </c>
      <c r="G45" s="124">
        <v>411</v>
      </c>
      <c r="H45" s="166">
        <v>2100</v>
      </c>
      <c r="I45" s="128" t="s">
        <v>13</v>
      </c>
      <c r="J45" s="201" t="s">
        <v>25</v>
      </c>
      <c r="K45" s="202"/>
      <c r="L45" s="161" t="s">
        <v>18</v>
      </c>
      <c r="M45" s="49">
        <v>1338437.64</v>
      </c>
      <c r="N45" s="50"/>
      <c r="O45" s="51"/>
      <c r="P45" s="52" t="s">
        <v>73</v>
      </c>
    </row>
    <row r="46" spans="1:16" ht="33" customHeight="1">
      <c r="A46" s="164"/>
      <c r="B46" s="130"/>
      <c r="C46" s="107"/>
      <c r="D46" s="121"/>
      <c r="E46" s="123"/>
      <c r="F46" s="131"/>
      <c r="G46" s="125"/>
      <c r="H46" s="167"/>
      <c r="I46" s="130"/>
      <c r="J46" s="203"/>
      <c r="K46" s="204"/>
      <c r="L46" s="162"/>
      <c r="M46" s="49"/>
      <c r="N46" s="50"/>
      <c r="O46" s="51"/>
      <c r="P46" s="52"/>
    </row>
    <row r="47" spans="1:16" ht="38.25" customHeight="1">
      <c r="A47" s="165"/>
      <c r="B47" s="129"/>
      <c r="C47" s="48" t="s">
        <v>29</v>
      </c>
      <c r="D47" s="53">
        <v>460</v>
      </c>
      <c r="E47" s="54">
        <v>502</v>
      </c>
      <c r="F47" s="55">
        <v>7951600</v>
      </c>
      <c r="G47" s="56">
        <v>411</v>
      </c>
      <c r="H47" s="168"/>
      <c r="I47" s="129"/>
      <c r="J47" s="205"/>
      <c r="K47" s="206"/>
      <c r="L47" s="57" t="s">
        <v>17</v>
      </c>
      <c r="M47" s="49">
        <v>0</v>
      </c>
      <c r="N47" s="50">
        <v>475000</v>
      </c>
      <c r="O47" s="51">
        <v>816000</v>
      </c>
      <c r="P47" s="52"/>
    </row>
    <row r="48" spans="1:16" ht="38.25" customHeight="1">
      <c r="A48" s="163" t="s">
        <v>67</v>
      </c>
      <c r="B48" s="128" t="s">
        <v>34</v>
      </c>
      <c r="C48" s="106" t="s">
        <v>28</v>
      </c>
      <c r="D48" s="120">
        <v>460</v>
      </c>
      <c r="E48" s="122">
        <v>502</v>
      </c>
      <c r="F48" s="131">
        <v>5222100</v>
      </c>
      <c r="G48" s="124">
        <v>411</v>
      </c>
      <c r="H48" s="166">
        <f>713.1+713.1+275+87+510+140+255+40+585+455+404</f>
        <v>4177.2</v>
      </c>
      <c r="I48" s="128" t="s">
        <v>13</v>
      </c>
      <c r="J48" s="117">
        <v>7623670</v>
      </c>
      <c r="K48" s="117">
        <v>37233740</v>
      </c>
      <c r="L48" s="161" t="s">
        <v>18</v>
      </c>
      <c r="M48" s="49">
        <v>40</v>
      </c>
      <c r="N48" s="50"/>
      <c r="O48" s="51"/>
      <c r="P48" s="52" t="s">
        <v>73</v>
      </c>
    </row>
    <row r="49" spans="1:16" ht="38.25" customHeight="1">
      <c r="A49" s="164"/>
      <c r="B49" s="130"/>
      <c r="C49" s="107"/>
      <c r="D49" s="121"/>
      <c r="E49" s="123"/>
      <c r="F49" s="131"/>
      <c r="G49" s="125"/>
      <c r="H49" s="167"/>
      <c r="I49" s="130"/>
      <c r="J49" s="118"/>
      <c r="K49" s="118"/>
      <c r="L49" s="162"/>
      <c r="M49" s="49">
        <v>4443000</v>
      </c>
      <c r="N49" s="50"/>
      <c r="O49" s="51"/>
      <c r="P49" s="52"/>
    </row>
    <row r="50" spans="1:16" ht="39" customHeight="1">
      <c r="A50" s="165"/>
      <c r="B50" s="129"/>
      <c r="C50" s="48" t="s">
        <v>29</v>
      </c>
      <c r="D50" s="53">
        <v>460</v>
      </c>
      <c r="E50" s="54">
        <v>502</v>
      </c>
      <c r="F50" s="55">
        <v>7951600</v>
      </c>
      <c r="G50" s="56">
        <v>411</v>
      </c>
      <c r="H50" s="168"/>
      <c r="I50" s="129"/>
      <c r="J50" s="119"/>
      <c r="K50" s="119"/>
      <c r="L50" s="57" t="s">
        <v>17</v>
      </c>
      <c r="M50" s="49">
        <v>494000</v>
      </c>
      <c r="N50" s="50">
        <v>0</v>
      </c>
      <c r="O50" s="51">
        <v>0</v>
      </c>
      <c r="P50" s="52"/>
    </row>
    <row r="51" spans="1:16" ht="57.75" customHeight="1">
      <c r="A51" s="64" t="s">
        <v>68</v>
      </c>
      <c r="B51" s="64" t="s">
        <v>34</v>
      </c>
      <c r="C51" s="48" t="s">
        <v>29</v>
      </c>
      <c r="D51" s="53">
        <v>460</v>
      </c>
      <c r="E51" s="54">
        <v>502</v>
      </c>
      <c r="F51" s="55">
        <v>7951600</v>
      </c>
      <c r="G51" s="56">
        <v>411</v>
      </c>
      <c r="H51" s="63">
        <v>15140</v>
      </c>
      <c r="I51" s="64" t="s">
        <v>13</v>
      </c>
      <c r="J51" s="87">
        <v>27209560</v>
      </c>
      <c r="K51" s="87">
        <f>J51*3.97*1.18</f>
        <v>127465904.776</v>
      </c>
      <c r="L51" s="57" t="s">
        <v>17</v>
      </c>
      <c r="M51" s="49">
        <v>0</v>
      </c>
      <c r="N51" s="50">
        <v>318000</v>
      </c>
      <c r="O51" s="51">
        <v>2984000</v>
      </c>
      <c r="P51" s="52"/>
    </row>
    <row r="52" spans="1:16" ht="57.75" customHeight="1">
      <c r="A52" s="128" t="s">
        <v>69</v>
      </c>
      <c r="B52" s="128" t="s">
        <v>34</v>
      </c>
      <c r="C52" s="48" t="s">
        <v>28</v>
      </c>
      <c r="D52" s="53">
        <v>460</v>
      </c>
      <c r="E52" s="54">
        <v>502</v>
      </c>
      <c r="F52" s="55">
        <v>5222100</v>
      </c>
      <c r="G52" s="56">
        <v>411</v>
      </c>
      <c r="H52" s="63"/>
      <c r="I52" s="64"/>
      <c r="J52" s="201" t="s">
        <v>25</v>
      </c>
      <c r="K52" s="202"/>
      <c r="L52" s="65" t="s">
        <v>18</v>
      </c>
      <c r="M52" s="66">
        <v>630000</v>
      </c>
      <c r="N52" s="86"/>
      <c r="O52" s="51"/>
      <c r="P52" s="52"/>
    </row>
    <row r="53" spans="1:16" ht="42" customHeight="1">
      <c r="A53" s="129"/>
      <c r="B53" s="129"/>
      <c r="C53" s="48" t="s">
        <v>29</v>
      </c>
      <c r="D53" s="53">
        <v>460</v>
      </c>
      <c r="E53" s="54">
        <v>502</v>
      </c>
      <c r="F53" s="55">
        <v>7951600</v>
      </c>
      <c r="G53" s="56">
        <v>411</v>
      </c>
      <c r="H53" s="63"/>
      <c r="I53" s="64"/>
      <c r="J53" s="205"/>
      <c r="K53" s="206"/>
      <c r="L53" s="57" t="s">
        <v>17</v>
      </c>
      <c r="M53" s="66">
        <v>70000</v>
      </c>
      <c r="N53" s="86">
        <v>760000</v>
      </c>
      <c r="O53" s="51">
        <v>0</v>
      </c>
      <c r="P53" s="52"/>
    </row>
    <row r="54" spans="1:16" ht="36" customHeight="1">
      <c r="A54" s="104" t="s">
        <v>58</v>
      </c>
      <c r="B54" s="106" t="s">
        <v>38</v>
      </c>
      <c r="C54" s="106" t="s">
        <v>59</v>
      </c>
      <c r="D54" s="59">
        <v>460</v>
      </c>
      <c r="E54" s="67">
        <v>503</v>
      </c>
      <c r="F54" s="68">
        <v>6000500</v>
      </c>
      <c r="G54" s="61">
        <v>411</v>
      </c>
      <c r="H54" s="92"/>
      <c r="I54" s="91"/>
      <c r="J54" s="93"/>
      <c r="K54" s="69"/>
      <c r="L54" s="57" t="s">
        <v>17</v>
      </c>
      <c r="M54" s="49">
        <v>1</v>
      </c>
      <c r="N54" s="50"/>
      <c r="O54" s="51"/>
      <c r="P54" s="52" t="s">
        <v>73</v>
      </c>
    </row>
    <row r="55" spans="1:16" ht="32.25" customHeight="1">
      <c r="A55" s="105"/>
      <c r="B55" s="107"/>
      <c r="C55" s="107"/>
      <c r="D55" s="53">
        <v>460</v>
      </c>
      <c r="E55" s="54">
        <v>503</v>
      </c>
      <c r="F55" s="55">
        <v>6000500</v>
      </c>
      <c r="G55" s="56">
        <v>411</v>
      </c>
      <c r="H55" s="63"/>
      <c r="I55" s="64"/>
      <c r="J55" s="88"/>
      <c r="K55" s="69">
        <v>5000000</v>
      </c>
      <c r="L55" s="65" t="s">
        <v>17</v>
      </c>
      <c r="M55" s="66">
        <v>3500000</v>
      </c>
      <c r="N55" s="50">
        <v>0</v>
      </c>
      <c r="O55" s="51">
        <v>0</v>
      </c>
      <c r="P55" s="52"/>
    </row>
    <row r="56" spans="1:16" ht="66.75" customHeight="1">
      <c r="A56" s="48" t="s">
        <v>40</v>
      </c>
      <c r="B56" s="48" t="s">
        <v>34</v>
      </c>
      <c r="C56" s="70" t="s">
        <v>26</v>
      </c>
      <c r="D56" s="53">
        <v>460</v>
      </c>
      <c r="E56" s="54">
        <v>503</v>
      </c>
      <c r="F56" s="55">
        <v>7951700</v>
      </c>
      <c r="G56" s="56">
        <v>244</v>
      </c>
      <c r="H56" s="71"/>
      <c r="I56" s="64"/>
      <c r="J56" s="69"/>
      <c r="K56" s="72"/>
      <c r="L56" s="57" t="s">
        <v>17</v>
      </c>
      <c r="M56" s="49">
        <v>545000</v>
      </c>
      <c r="N56" s="50">
        <v>1000000</v>
      </c>
      <c r="O56" s="51">
        <v>1720000</v>
      </c>
      <c r="P56" s="52"/>
    </row>
    <row r="57" spans="1:16" ht="52.5" customHeight="1">
      <c r="A57" s="100" t="s">
        <v>81</v>
      </c>
      <c r="B57" s="89" t="s">
        <v>34</v>
      </c>
      <c r="C57" s="70" t="s">
        <v>41</v>
      </c>
      <c r="D57" s="53">
        <v>460</v>
      </c>
      <c r="E57" s="54">
        <v>702</v>
      </c>
      <c r="F57" s="55">
        <v>7950803</v>
      </c>
      <c r="G57" s="56">
        <v>411</v>
      </c>
      <c r="H57" s="90"/>
      <c r="I57" s="91"/>
      <c r="J57" s="143" t="s">
        <v>25</v>
      </c>
      <c r="K57" s="144"/>
      <c r="L57" s="57" t="s">
        <v>17</v>
      </c>
      <c r="M57" s="49">
        <v>3000000</v>
      </c>
      <c r="N57" s="50"/>
      <c r="O57" s="51"/>
      <c r="P57" s="52"/>
    </row>
    <row r="58" spans="1:16" ht="52.5" customHeight="1">
      <c r="A58" s="104" t="s">
        <v>43</v>
      </c>
      <c r="B58" s="106" t="s">
        <v>34</v>
      </c>
      <c r="C58" s="70" t="s">
        <v>74</v>
      </c>
      <c r="D58" s="53">
        <v>460</v>
      </c>
      <c r="E58" s="54">
        <v>701</v>
      </c>
      <c r="F58" s="55">
        <v>5224400</v>
      </c>
      <c r="G58" s="56">
        <v>411</v>
      </c>
      <c r="H58" s="126">
        <v>140</v>
      </c>
      <c r="I58" s="128" t="s">
        <v>42</v>
      </c>
      <c r="J58" s="117">
        <v>37065380</v>
      </c>
      <c r="K58" s="117">
        <v>164828000</v>
      </c>
      <c r="L58" s="57" t="s">
        <v>18</v>
      </c>
      <c r="M58" s="49">
        <v>32030292.22</v>
      </c>
      <c r="N58" s="50"/>
      <c r="O58" s="51"/>
      <c r="P58" s="52" t="s">
        <v>75</v>
      </c>
    </row>
    <row r="59" spans="1:16" ht="49.5" customHeight="1">
      <c r="A59" s="105"/>
      <c r="B59" s="107"/>
      <c r="C59" s="70" t="s">
        <v>41</v>
      </c>
      <c r="D59" s="53">
        <v>460</v>
      </c>
      <c r="E59" s="54">
        <v>701</v>
      </c>
      <c r="F59" s="73" t="s">
        <v>60</v>
      </c>
      <c r="G59" s="56">
        <v>411</v>
      </c>
      <c r="H59" s="127"/>
      <c r="I59" s="129"/>
      <c r="J59" s="119"/>
      <c r="K59" s="119"/>
      <c r="L59" s="57" t="s">
        <v>17</v>
      </c>
      <c r="M59" s="49">
        <v>7778000</v>
      </c>
      <c r="N59" s="50">
        <v>0</v>
      </c>
      <c r="O59" s="51">
        <v>0</v>
      </c>
      <c r="P59" s="52"/>
    </row>
    <row r="60" spans="1:16" ht="30.75" customHeight="1">
      <c r="A60" s="104" t="s">
        <v>36</v>
      </c>
      <c r="B60" s="106" t="s">
        <v>35</v>
      </c>
      <c r="C60" s="70" t="s">
        <v>61</v>
      </c>
      <c r="D60" s="53">
        <v>460</v>
      </c>
      <c r="E60" s="54">
        <v>702</v>
      </c>
      <c r="F60" s="55">
        <v>7951800</v>
      </c>
      <c r="G60" s="56">
        <v>411</v>
      </c>
      <c r="H60" s="126" t="s">
        <v>23</v>
      </c>
      <c r="I60" s="128" t="s">
        <v>21</v>
      </c>
      <c r="J60" s="117">
        <v>28327257</v>
      </c>
      <c r="K60" s="146">
        <v>112251000</v>
      </c>
      <c r="L60" s="65" t="s">
        <v>17</v>
      </c>
      <c r="M60" s="49">
        <f>1942300+500000</f>
        <v>2442300</v>
      </c>
      <c r="N60" s="50">
        <v>0</v>
      </c>
      <c r="O60" s="51">
        <v>0</v>
      </c>
      <c r="P60" s="52"/>
    </row>
    <row r="61" spans="1:16" ht="30.75" customHeight="1">
      <c r="A61" s="135"/>
      <c r="B61" s="136"/>
      <c r="C61" s="137" t="s">
        <v>62</v>
      </c>
      <c r="D61" s="120">
        <v>460</v>
      </c>
      <c r="E61" s="139">
        <v>702</v>
      </c>
      <c r="F61" s="141">
        <v>5222811</v>
      </c>
      <c r="G61" s="124">
        <v>411</v>
      </c>
      <c r="H61" s="145"/>
      <c r="I61" s="130"/>
      <c r="J61" s="118"/>
      <c r="K61" s="147"/>
      <c r="L61" s="161" t="s">
        <v>18</v>
      </c>
      <c r="M61" s="49">
        <v>508.48</v>
      </c>
      <c r="N61" s="50"/>
      <c r="O61" s="51"/>
      <c r="P61" s="52" t="s">
        <v>76</v>
      </c>
    </row>
    <row r="62" spans="1:16" ht="39.75" customHeight="1">
      <c r="A62" s="105"/>
      <c r="B62" s="107"/>
      <c r="C62" s="138"/>
      <c r="D62" s="121"/>
      <c r="E62" s="140"/>
      <c r="F62" s="142"/>
      <c r="G62" s="125"/>
      <c r="H62" s="127"/>
      <c r="I62" s="129"/>
      <c r="J62" s="119"/>
      <c r="K62" s="212"/>
      <c r="L62" s="162"/>
      <c r="M62" s="49">
        <v>36904000</v>
      </c>
      <c r="N62" s="50">
        <v>0</v>
      </c>
      <c r="O62" s="51">
        <v>0</v>
      </c>
      <c r="P62" s="52"/>
    </row>
    <row r="63" spans="1:16" ht="48.75" customHeight="1">
      <c r="A63" s="104" t="s">
        <v>37</v>
      </c>
      <c r="B63" s="106" t="s">
        <v>35</v>
      </c>
      <c r="C63" s="70" t="s">
        <v>15</v>
      </c>
      <c r="D63" s="53">
        <v>460</v>
      </c>
      <c r="E63" s="54">
        <v>1102</v>
      </c>
      <c r="F63" s="55">
        <v>7950600</v>
      </c>
      <c r="G63" s="56">
        <v>411</v>
      </c>
      <c r="H63" s="126" t="s">
        <v>19</v>
      </c>
      <c r="I63" s="128" t="s">
        <v>20</v>
      </c>
      <c r="J63" s="117">
        <v>288797920</v>
      </c>
      <c r="K63" s="146">
        <v>1018668000</v>
      </c>
      <c r="L63" s="65" t="s">
        <v>17</v>
      </c>
      <c r="M63" s="49">
        <f>7819000+2879900</f>
        <v>10698900</v>
      </c>
      <c r="N63" s="50">
        <v>0</v>
      </c>
      <c r="O63" s="51">
        <v>0</v>
      </c>
      <c r="P63" s="52"/>
    </row>
    <row r="64" spans="1:16" ht="35.25" customHeight="1">
      <c r="A64" s="135"/>
      <c r="B64" s="136"/>
      <c r="C64" s="155" t="s">
        <v>63</v>
      </c>
      <c r="D64" s="120">
        <v>460</v>
      </c>
      <c r="E64" s="139">
        <v>1102</v>
      </c>
      <c r="F64" s="141">
        <v>5223500</v>
      </c>
      <c r="G64" s="124">
        <v>411</v>
      </c>
      <c r="H64" s="145"/>
      <c r="I64" s="130"/>
      <c r="J64" s="118"/>
      <c r="K64" s="147"/>
      <c r="L64" s="161" t="s">
        <v>18</v>
      </c>
      <c r="M64" s="74">
        <v>170413970.82</v>
      </c>
      <c r="N64" s="75"/>
      <c r="O64" s="76"/>
      <c r="P64" s="52" t="s">
        <v>73</v>
      </c>
    </row>
    <row r="65" spans="1:16" ht="36.75" customHeight="1" thickBot="1">
      <c r="A65" s="135"/>
      <c r="B65" s="136"/>
      <c r="C65" s="156"/>
      <c r="D65" s="157"/>
      <c r="E65" s="158"/>
      <c r="F65" s="210"/>
      <c r="G65" s="211"/>
      <c r="H65" s="145"/>
      <c r="I65" s="130"/>
      <c r="J65" s="118"/>
      <c r="K65" s="147"/>
      <c r="L65" s="209"/>
      <c r="M65" s="74">
        <v>148545000</v>
      </c>
      <c r="N65" s="75">
        <v>0</v>
      </c>
      <c r="O65" s="76">
        <v>0</v>
      </c>
      <c r="P65" s="77"/>
    </row>
    <row r="66" spans="1:16" s="20" customFormat="1" ht="15.75" customHeight="1" thickBot="1">
      <c r="A66" s="159" t="s">
        <v>12</v>
      </c>
      <c r="B66" s="160"/>
      <c r="C66" s="160"/>
      <c r="D66" s="78"/>
      <c r="E66" s="79"/>
      <c r="F66" s="79"/>
      <c r="G66" s="79"/>
      <c r="H66" s="80"/>
      <c r="I66" s="80"/>
      <c r="J66" s="81"/>
      <c r="K66" s="82"/>
      <c r="L66" s="83"/>
      <c r="M66" s="84">
        <f>SUM(M9:M65)</f>
        <v>850726890.8399999</v>
      </c>
      <c r="N66" s="84">
        <f>SUM(N9:N65)</f>
        <v>49023000</v>
      </c>
      <c r="O66" s="84">
        <f>SUM(O9:O65)</f>
        <v>73321000</v>
      </c>
      <c r="P66" s="85"/>
    </row>
    <row r="67" spans="13:15" ht="15">
      <c r="M67" s="25"/>
      <c r="N67" s="25"/>
      <c r="O67" s="25"/>
    </row>
    <row r="68" spans="13:16" ht="15">
      <c r="M68" s="26"/>
      <c r="N68" s="25"/>
      <c r="O68" s="25"/>
      <c r="P68" s="19"/>
    </row>
    <row r="69" spans="13:15" ht="15">
      <c r="M69" s="96"/>
      <c r="N69" s="15"/>
      <c r="O69" s="15"/>
    </row>
    <row r="71" ht="15">
      <c r="M71" s="25"/>
    </row>
    <row r="72" ht="15">
      <c r="M72" s="15"/>
    </row>
  </sheetData>
  <sheetProtection/>
  <mergeCells count="196">
    <mergeCell ref="A52:A53"/>
    <mergeCell ref="B52:B53"/>
    <mergeCell ref="J52:K53"/>
    <mergeCell ref="L42:L43"/>
    <mergeCell ref="C48:C49"/>
    <mergeCell ref="D48:D49"/>
    <mergeCell ref="E48:E49"/>
    <mergeCell ref="F48:F49"/>
    <mergeCell ref="G48:G49"/>
    <mergeCell ref="L48:L49"/>
    <mergeCell ref="L19:L20"/>
    <mergeCell ref="C42:C43"/>
    <mergeCell ref="D42:D43"/>
    <mergeCell ref="E42:E43"/>
    <mergeCell ref="F42:F43"/>
    <mergeCell ref="G42:G43"/>
    <mergeCell ref="J42:J44"/>
    <mergeCell ref="K9:K11"/>
    <mergeCell ref="O1:P1"/>
    <mergeCell ref="N2:P2"/>
    <mergeCell ref="N4:P4"/>
    <mergeCell ref="P7:P8"/>
    <mergeCell ref="L34:L35"/>
    <mergeCell ref="L7:L8"/>
    <mergeCell ref="M7:O7"/>
    <mergeCell ref="A5:P5"/>
    <mergeCell ref="D7:D8"/>
    <mergeCell ref="G7:G8"/>
    <mergeCell ref="A7:A8"/>
    <mergeCell ref="I26:I28"/>
    <mergeCell ref="H7:H8"/>
    <mergeCell ref="I7:I8"/>
    <mergeCell ref="J7:K7"/>
    <mergeCell ref="B26:B28"/>
    <mergeCell ref="J9:J11"/>
    <mergeCell ref="B7:B8"/>
    <mergeCell ref="C7:C8"/>
    <mergeCell ref="E7:E8"/>
    <mergeCell ref="F7:F8"/>
    <mergeCell ref="L64:L65"/>
    <mergeCell ref="F64:F65"/>
    <mergeCell ref="G64:G65"/>
    <mergeCell ref="L61:L62"/>
    <mergeCell ref="H60:H62"/>
    <mergeCell ref="I60:I62"/>
    <mergeCell ref="J60:J62"/>
    <mergeCell ref="K60:K62"/>
    <mergeCell ref="I45:I47"/>
    <mergeCell ref="J45:K47"/>
    <mergeCell ref="K37:K39"/>
    <mergeCell ref="K42:K44"/>
    <mergeCell ref="K40:K41"/>
    <mergeCell ref="J40:J41"/>
    <mergeCell ref="J12:J13"/>
    <mergeCell ref="K12:K13"/>
    <mergeCell ref="L23:L24"/>
    <mergeCell ref="L26:L27"/>
    <mergeCell ref="H26:H28"/>
    <mergeCell ref="J26:J28"/>
    <mergeCell ref="K26:K28"/>
    <mergeCell ref="I19:I21"/>
    <mergeCell ref="J19:J21"/>
    <mergeCell ref="K19:K21"/>
    <mergeCell ref="F37:F38"/>
    <mergeCell ref="C29:C30"/>
    <mergeCell ref="H42:H44"/>
    <mergeCell ref="C26:C27"/>
    <mergeCell ref="L29:L30"/>
    <mergeCell ref="H32:H33"/>
    <mergeCell ref="K29:K31"/>
    <mergeCell ref="I34:I36"/>
    <mergeCell ref="H34:H36"/>
    <mergeCell ref="H40:H41"/>
    <mergeCell ref="H12:H13"/>
    <mergeCell ref="I12:I13"/>
    <mergeCell ref="J14:J15"/>
    <mergeCell ref="J29:J31"/>
    <mergeCell ref="H14:H15"/>
    <mergeCell ref="A23:A25"/>
    <mergeCell ref="C23:C24"/>
    <mergeCell ref="D23:D24"/>
    <mergeCell ref="H29:H31"/>
    <mergeCell ref="G26:G27"/>
    <mergeCell ref="K14:K15"/>
    <mergeCell ref="A14:A15"/>
    <mergeCell ref="A32:A33"/>
    <mergeCell ref="A9:A11"/>
    <mergeCell ref="B9:B11"/>
    <mergeCell ref="H9:H11"/>
    <mergeCell ref="I9:I11"/>
    <mergeCell ref="C9:C10"/>
    <mergeCell ref="A12:A13"/>
    <mergeCell ref="B12:B13"/>
    <mergeCell ref="B14:B15"/>
    <mergeCell ref="A26:A28"/>
    <mergeCell ref="A29:A31"/>
    <mergeCell ref="B29:B31"/>
    <mergeCell ref="A19:A21"/>
    <mergeCell ref="B19:B21"/>
    <mergeCell ref="I29:I31"/>
    <mergeCell ref="D34:D35"/>
    <mergeCell ref="F34:F35"/>
    <mergeCell ref="I40:I41"/>
    <mergeCell ref="J34:J36"/>
    <mergeCell ref="G9:G10"/>
    <mergeCell ref="G23:G24"/>
    <mergeCell ref="D9:D10"/>
    <mergeCell ref="E9:E10"/>
    <mergeCell ref="H19:H21"/>
    <mergeCell ref="F9:F10"/>
    <mergeCell ref="I14:I15"/>
    <mergeCell ref="E34:E35"/>
    <mergeCell ref="G34:G35"/>
    <mergeCell ref="I37:I39"/>
    <mergeCell ref="J37:J39"/>
    <mergeCell ref="J17:K17"/>
    <mergeCell ref="J18:K18"/>
    <mergeCell ref="E23:E24"/>
    <mergeCell ref="F23:F24"/>
    <mergeCell ref="J32:J33"/>
    <mergeCell ref="K32:K33"/>
    <mergeCell ref="A37:A39"/>
    <mergeCell ref="C37:C38"/>
    <mergeCell ref="D37:D38"/>
    <mergeCell ref="E37:E38"/>
    <mergeCell ref="B37:B39"/>
    <mergeCell ref="B32:B33"/>
    <mergeCell ref="A34:A36"/>
    <mergeCell ref="B34:B36"/>
    <mergeCell ref="C45:C46"/>
    <mergeCell ref="A40:A41"/>
    <mergeCell ref="B40:B41"/>
    <mergeCell ref="A42:A44"/>
    <mergeCell ref="B42:B44"/>
    <mergeCell ref="I32:I33"/>
    <mergeCell ref="G45:G46"/>
    <mergeCell ref="H45:H47"/>
    <mergeCell ref="H37:H39"/>
    <mergeCell ref="C34:C35"/>
    <mergeCell ref="C64:C65"/>
    <mergeCell ref="D64:D65"/>
    <mergeCell ref="E64:E65"/>
    <mergeCell ref="A66:C66"/>
    <mergeCell ref="L45:L46"/>
    <mergeCell ref="A48:A50"/>
    <mergeCell ref="B48:B50"/>
    <mergeCell ref="H48:H50"/>
    <mergeCell ref="I48:I50"/>
    <mergeCell ref="A63:A65"/>
    <mergeCell ref="B63:B65"/>
    <mergeCell ref="H63:H65"/>
    <mergeCell ref="I63:I65"/>
    <mergeCell ref="J63:J65"/>
    <mergeCell ref="K63:K65"/>
    <mergeCell ref="B23:B25"/>
    <mergeCell ref="H23:H25"/>
    <mergeCell ref="I23:I25"/>
    <mergeCell ref="J23:J25"/>
    <mergeCell ref="K23:K25"/>
    <mergeCell ref="K34:K36"/>
    <mergeCell ref="A60:A62"/>
    <mergeCell ref="B60:B62"/>
    <mergeCell ref="C61:C62"/>
    <mergeCell ref="D61:D62"/>
    <mergeCell ref="E61:E62"/>
    <mergeCell ref="F61:F62"/>
    <mergeCell ref="J57:K57"/>
    <mergeCell ref="A45:A47"/>
    <mergeCell ref="B45:B47"/>
    <mergeCell ref="K58:K59"/>
    <mergeCell ref="A58:A59"/>
    <mergeCell ref="B58:B59"/>
    <mergeCell ref="G61:G62"/>
    <mergeCell ref="H58:H59"/>
    <mergeCell ref="I58:I59"/>
    <mergeCell ref="J58:J59"/>
    <mergeCell ref="D29:D30"/>
    <mergeCell ref="E29:E30"/>
    <mergeCell ref="F29:F30"/>
    <mergeCell ref="G29:G30"/>
    <mergeCell ref="J48:J50"/>
    <mergeCell ref="K48:K50"/>
    <mergeCell ref="D45:D46"/>
    <mergeCell ref="E45:E46"/>
    <mergeCell ref="I42:I44"/>
    <mergeCell ref="F45:F46"/>
    <mergeCell ref="N3:P3"/>
    <mergeCell ref="L9:L10"/>
    <mergeCell ref="A54:A55"/>
    <mergeCell ref="B54:B55"/>
    <mergeCell ref="C54:C55"/>
    <mergeCell ref="G37:G38"/>
    <mergeCell ref="L37:L38"/>
    <mergeCell ref="D26:D27"/>
    <mergeCell ref="E26:E27"/>
    <mergeCell ref="F26:F27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2013-02-26T06:50:16Z</cp:lastPrinted>
  <dcterms:created xsi:type="dcterms:W3CDTF">2006-09-16T00:00:00Z</dcterms:created>
  <dcterms:modified xsi:type="dcterms:W3CDTF">2013-06-07T02:55:56Z</dcterms:modified>
  <cp:category/>
  <cp:version/>
  <cp:contentType/>
  <cp:contentStatus/>
</cp:coreProperties>
</file>